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gaza7-fmo-01\Planning &amp; Programming\9_State Facilities Board\2021 06 22\"/>
    </mc:Choice>
  </mc:AlternateContent>
  <bookViews>
    <workbookView xWindow="0" yWindow="870" windowWidth="15345" windowHeight="4530" tabRatio="599" activeTab="1"/>
  </bookViews>
  <sheets>
    <sheet name="Project List 2021" sheetId="3" r:id="rId1"/>
    <sheet name="Project Tally 2021" sheetId="12" r:id="rId2"/>
  </sheets>
  <definedNames>
    <definedName name="_xlnm.Print_Area" localSheetId="0">'Project List 2021'!$A$1:$I$34</definedName>
    <definedName name="_xlnm.Print_Area" localSheetId="1">'Project Tally 2021'!$A$1:$D$10</definedName>
    <definedName name="_xlnm.Print_Titles" localSheetId="0">'Project List 2021'!$1:$4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2" l="1"/>
  <c r="C10" i="12"/>
  <c r="B10" i="12"/>
</calcChain>
</file>

<file path=xl/sharedStrings.xml><?xml version="1.0" encoding="utf-8"?>
<sst xmlns="http://schemas.openxmlformats.org/spreadsheetml/2006/main" count="163" uniqueCount="101">
  <si>
    <t>Installation</t>
  </si>
  <si>
    <t>Project Name</t>
  </si>
  <si>
    <t>Project Remarks</t>
  </si>
  <si>
    <t>Readiness Center</t>
  </si>
  <si>
    <t>USAR</t>
  </si>
  <si>
    <t>Program Year</t>
  </si>
  <si>
    <t>Component Project Number</t>
  </si>
  <si>
    <t>Phoenix, AZ</t>
  </si>
  <si>
    <t>USAFR</t>
  </si>
  <si>
    <t>AZ ANG</t>
  </si>
  <si>
    <t>Unilateral</t>
  </si>
  <si>
    <t>USMCR</t>
  </si>
  <si>
    <t>USNR</t>
  </si>
  <si>
    <t>AZ ARNG</t>
  </si>
  <si>
    <t>Projects</t>
  </si>
  <si>
    <t>Joint</t>
  </si>
  <si>
    <t>Davis Monthan AFB</t>
  </si>
  <si>
    <t>No new projects at this time</t>
  </si>
  <si>
    <t>040350</t>
  </si>
  <si>
    <t>Rittenhouse</t>
  </si>
  <si>
    <t>Queen Creek, AZ</t>
  </si>
  <si>
    <t>Main Gate</t>
  </si>
  <si>
    <t>Approx. Fed Cost ($M)</t>
  </si>
  <si>
    <t>State Share Cost ($M)</t>
  </si>
  <si>
    <t>TBD</t>
  </si>
  <si>
    <t>Buckeye, AZ</t>
  </si>
  <si>
    <t>Tucson, AZ</t>
  </si>
  <si>
    <t>FY 22</t>
  </si>
  <si>
    <t>040037</t>
  </si>
  <si>
    <t>N/A</t>
  </si>
  <si>
    <t>Project Listing</t>
  </si>
  <si>
    <t>FY 21</t>
  </si>
  <si>
    <t>Field Maintenance Shop</t>
  </si>
  <si>
    <t>040993</t>
  </si>
  <si>
    <t>Tucson Airport (162nd Wing)</t>
  </si>
  <si>
    <t>Main Gate (Land Acquisition)</t>
  </si>
  <si>
    <t>XHEA179047</t>
  </si>
  <si>
    <t>Main Gate (Construction)</t>
  </si>
  <si>
    <t>XHEA109012</t>
  </si>
  <si>
    <t>Munitions Storage Area</t>
  </si>
  <si>
    <t>FY 24</t>
  </si>
  <si>
    <t>XHEA029101</t>
  </si>
  <si>
    <t>Sky Harbor Airport (161st ARW)</t>
  </si>
  <si>
    <t>Rita Road MIF</t>
  </si>
  <si>
    <t>Date Recommended    Mo. &amp; Yr.</t>
  </si>
  <si>
    <t>FBNV203001</t>
  </si>
  <si>
    <t>GAARV/Storage Facility</t>
  </si>
  <si>
    <t>924 Squad Ops 47 FS</t>
  </si>
  <si>
    <t>Security Forces Facility</t>
  </si>
  <si>
    <t>FBNV141003</t>
  </si>
  <si>
    <t>PDPG180107</t>
  </si>
  <si>
    <t>Scout Recce Live Fire Range</t>
  </si>
  <si>
    <t>FY 25</t>
  </si>
  <si>
    <t>Construct AMSA-96 at Rittenhouse site</t>
  </si>
  <si>
    <t>FY 26</t>
  </si>
  <si>
    <t>Herrera Hall ARC</t>
  </si>
  <si>
    <t>Mesa, AZ</t>
  </si>
  <si>
    <t>610 CAC Admin Facility</t>
  </si>
  <si>
    <t>FBNV19003</t>
  </si>
  <si>
    <t>Aircraft Arresting Systems (New Rwy)</t>
  </si>
  <si>
    <t>FY 23</t>
  </si>
  <si>
    <t>XHEA999163</t>
  </si>
  <si>
    <t>In design (MCCA with TAA)</t>
  </si>
  <si>
    <t>FY 27</t>
  </si>
  <si>
    <t>35% design complete</t>
  </si>
  <si>
    <t>15% design complete</t>
  </si>
  <si>
    <t>ADAL Airfield Expansion</t>
  </si>
  <si>
    <t>VTNB162484</t>
  </si>
  <si>
    <t>Lease Renewal/expansion of property</t>
  </si>
  <si>
    <t>TBD / $200</t>
  </si>
  <si>
    <t>2021 Arizona State Facilities Board</t>
  </si>
  <si>
    <t>Military Equipment Park (MEP) Expansion + Repave</t>
  </si>
  <si>
    <t>Surprise</t>
  </si>
  <si>
    <t>FMS #4 add/alt</t>
  </si>
  <si>
    <t xml:space="preserve">2021 AZ SFB </t>
  </si>
  <si>
    <t>Herrera Hall ARC/VMS Addition</t>
  </si>
  <si>
    <t>ARNG/USAR Center</t>
  </si>
  <si>
    <t>Marana, AZ</t>
  </si>
  <si>
    <t>Buckeye ARC</t>
  </si>
  <si>
    <t xml:space="preserve">ARC and VMS additions
MEP Expansion </t>
  </si>
  <si>
    <t>Wing Facility</t>
  </si>
  <si>
    <t>FY 22-23</t>
  </si>
  <si>
    <t>FY 23-24</t>
  </si>
  <si>
    <t>FY 32</t>
  </si>
  <si>
    <t>U.S. Army Reserve (USAR)</t>
  </si>
  <si>
    <t>U.S. Air Force Reserve (USAFR)</t>
  </si>
  <si>
    <t>Arizona Air National Guard (AZ ANG)</t>
  </si>
  <si>
    <t>Arizona Army National Guard (ARNG)</t>
  </si>
  <si>
    <t>U.S. Naval Reserve (USNR)</t>
  </si>
  <si>
    <t>Surprise, AZ</t>
  </si>
  <si>
    <t>Florence, AZ</t>
  </si>
  <si>
    <t>City and State</t>
  </si>
  <si>
    <t>Listed on FYDP, Finalizing Land Selection.  Moved from FY 22 to FY 23</t>
  </si>
  <si>
    <t>Listed on FYDP, Environmental Assessment in process, Initial Design Authority received.</t>
  </si>
  <si>
    <t>O&amp;M Project.  Project on hold until base expansion COA determined</t>
  </si>
  <si>
    <t>100% plan completed June 2020.  SRM funded from NGB/A4.</t>
  </si>
  <si>
    <t>Non-Acqu - New mission in the future</t>
  </si>
  <si>
    <t>22 June 2021</t>
  </si>
  <si>
    <t>U.S. Marine Corp Reserve (USMCR)</t>
  </si>
  <si>
    <t>COP Aviation Dept. approved Comprehensive Management Plan to relocate all cargo functions to the north side of airport.  This will allow 161 ARW to expand the west to acquire 60 acre and current buildings used by FedEx/UPS.  Funding source - TBD</t>
  </si>
  <si>
    <t>Florence Military Reservation (FMR)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</si>
</sst>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
    <numFmt numFmtId="165" formatCode="[$-409]mmmm\-yy;@"/>
  </numFmts>
  <fonts count="8" x14ac:knownFonts="1">
    <font>
      <sz val="10"/>
      <name val="Arial"/>
    </font>
    <font>
      <sz val="8"/>
      <name val="Arial"/>
      <family val="2"/>
    </font>
    <font>
      <b/>
      <sz val="8"/>
      <name val="Arial"/>
      <family val="2"/>
    </font>
    <font>
      <sz val="8"/>
      <color rgb="FFFF0000"/>
      <name val="Arial"/>
      <family val="2"/>
    </font>
    <font>
      <sz val="8"/>
      <color theme="0"/>
      <name val="Arial"/>
      <family val="2"/>
    </font>
    <font>
      <b/>
      <sz val="12"/>
      <name val="Arial"/>
      <family val="2"/>
    </font>
    <font>
      <sz val="11"/>
      <name val="Calibri"/>
      <family val="2"/>
      <scheme val="minor"/>
    </font>
    <font>
      <b/>
      <sz val="1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6">
    <xf numFmtId="0" fontId="0" fillId="0" borderId="0" xfId="0"/>
    <xf numFmtId="0" fontId="1" fillId="0" borderId="1" xfId="0" applyFont="1" applyBorder="1" applyAlignment="1">
      <alignment vertical="top" wrapText="1"/>
    </xf>
    <xf numFmtId="164"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164" fontId="4" fillId="2" borderId="1" xfId="0" applyNumberFormat="1" applyFont="1" applyFill="1" applyBorder="1" applyAlignment="1">
      <alignment horizontal="center" vertical="top" wrapText="1"/>
    </xf>
    <xf numFmtId="0" fontId="1" fillId="0" borderId="1" xfId="0" applyFont="1" applyBorder="1" applyAlignment="1">
      <alignment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1" fillId="0" borderId="1" xfId="0" quotePrefix="1" applyNumberFormat="1" applyFont="1" applyBorder="1" applyAlignment="1">
      <alignment horizontal="center" vertical="center" wrapText="1"/>
    </xf>
    <xf numFmtId="0" fontId="4" fillId="2" borderId="1" xfId="0" applyFont="1" applyFill="1" applyBorder="1" applyAlignment="1">
      <alignment horizontal="center" wrapText="1"/>
    </xf>
    <xf numFmtId="0" fontId="4" fillId="2" borderId="1" xfId="0" applyNumberFormat="1" applyFont="1" applyFill="1" applyBorder="1" applyAlignment="1">
      <alignment horizontal="center" wrapText="1"/>
    </xf>
    <xf numFmtId="0" fontId="1" fillId="3" borderId="1" xfId="0" applyFont="1" applyFill="1" applyBorder="1" applyAlignment="1">
      <alignment vertical="center" wrapText="1"/>
    </xf>
    <xf numFmtId="164" fontId="1" fillId="3" borderId="1" xfId="0" applyNumberFormat="1" applyFont="1" applyFill="1" applyBorder="1" applyAlignment="1">
      <alignment horizontal="center" vertical="center" wrapText="1"/>
    </xf>
    <xf numFmtId="165"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65" fontId="1" fillId="3" borderId="1" xfId="0" quotePrefix="1"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3" borderId="1" xfId="0" applyNumberFormat="1" applyFont="1" applyFill="1" applyBorder="1" applyAlignment="1">
      <alignment vertical="center" wrapText="1"/>
    </xf>
    <xf numFmtId="0" fontId="3" fillId="3" borderId="1" xfId="0" applyFont="1" applyFill="1" applyBorder="1" applyAlignment="1">
      <alignment vertical="center" wrapText="1"/>
    </xf>
    <xf numFmtId="0" fontId="0" fillId="0" borderId="0" xfId="0"/>
    <xf numFmtId="0" fontId="1" fillId="0" borderId="1" xfId="0" applyFont="1" applyBorder="1" applyAlignment="1">
      <alignment vertical="center" wrapText="1"/>
    </xf>
    <xf numFmtId="164" fontId="1" fillId="0" borderId="1" xfId="0" applyNumberFormat="1" applyFont="1" applyBorder="1" applyAlignment="1">
      <alignment horizontal="center" vertical="center" wrapText="1"/>
    </xf>
    <xf numFmtId="0" fontId="1" fillId="0" borderId="1" xfId="0" applyNumberFormat="1" applyFont="1" applyBorder="1" applyAlignment="1">
      <alignment vertical="center" wrapText="1"/>
    </xf>
    <xf numFmtId="0" fontId="3" fillId="0" borderId="1" xfId="0" applyFont="1" applyBorder="1" applyAlignment="1">
      <alignment vertical="center" wrapText="1"/>
    </xf>
    <xf numFmtId="165" fontId="1" fillId="0" borderId="1" xfId="0" quotePrefix="1" applyNumberFormat="1" applyFont="1" applyBorder="1" applyAlignment="1">
      <alignment horizontal="center" vertical="top"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49" fontId="5"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6" fillId="0" borderId="0" xfId="0" applyFont="1"/>
    <xf numFmtId="0" fontId="6" fillId="0" borderId="0" xfId="0" applyFont="1" applyAlignment="1">
      <alignment horizontal="center"/>
    </xf>
    <xf numFmtId="0" fontId="7" fillId="0" borderId="0" xfId="0" applyFont="1" applyAlignment="1">
      <alignment horizontal="center"/>
    </xf>
    <xf numFmtId="0" fontId="6" fillId="0" borderId="5" xfId="0" applyFont="1" applyBorder="1" applyAlignment="1">
      <alignment horizontal="center"/>
    </xf>
    <xf numFmtId="0" fontId="7" fillId="5" borderId="0" xfId="0" applyFon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22" workbookViewId="0">
      <selection activeCell="C18" sqref="C18"/>
    </sheetView>
  </sheetViews>
  <sheetFormatPr defaultRowHeight="12.75" x14ac:dyDescent="0.2"/>
  <cols>
    <col min="1" max="1" width="25.7109375" customWidth="1"/>
    <col min="2" max="2" width="13.140625" bestFit="1" customWidth="1"/>
    <col min="3" max="3" width="29.140625" bestFit="1" customWidth="1"/>
    <col min="4" max="4" width="8.85546875" customWidth="1"/>
    <col min="5" max="5" width="7.7109375" bestFit="1" customWidth="1"/>
    <col min="6" max="6" width="11.140625" bestFit="1" customWidth="1"/>
    <col min="7" max="7" width="10.5703125" bestFit="1" customWidth="1"/>
    <col min="8" max="8" width="11.42578125" bestFit="1" customWidth="1"/>
    <col min="9" max="9" width="53.42578125" customWidth="1"/>
  </cols>
  <sheetData>
    <row r="1" spans="1:9" ht="15.75" x14ac:dyDescent="0.2">
      <c r="A1" s="29" t="s">
        <v>70</v>
      </c>
      <c r="B1" s="29"/>
      <c r="C1" s="29"/>
      <c r="D1" s="29"/>
      <c r="E1" s="29"/>
      <c r="F1" s="29"/>
      <c r="G1" s="29"/>
      <c r="H1" s="29"/>
      <c r="I1" s="29"/>
    </row>
    <row r="2" spans="1:9" ht="15.75" x14ac:dyDescent="0.2">
      <c r="A2" s="29" t="s">
        <v>30</v>
      </c>
      <c r="B2" s="29"/>
      <c r="C2" s="29"/>
      <c r="D2" s="29"/>
      <c r="E2" s="29"/>
      <c r="F2" s="29"/>
      <c r="G2" s="29"/>
      <c r="H2" s="29"/>
      <c r="I2" s="29"/>
    </row>
    <row r="3" spans="1:9" s="19" customFormat="1" ht="15.75" x14ac:dyDescent="0.2">
      <c r="A3" s="28" t="s">
        <v>97</v>
      </c>
      <c r="B3" s="28"/>
      <c r="C3" s="28"/>
      <c r="D3" s="28"/>
      <c r="E3" s="28"/>
      <c r="F3" s="28"/>
      <c r="G3" s="28"/>
      <c r="H3" s="28"/>
      <c r="I3" s="28"/>
    </row>
    <row r="4" spans="1:9" ht="33.75" x14ac:dyDescent="0.2">
      <c r="A4" s="9" t="s">
        <v>0</v>
      </c>
      <c r="B4" s="9" t="s">
        <v>91</v>
      </c>
      <c r="C4" s="9" t="s">
        <v>1</v>
      </c>
      <c r="D4" s="4" t="s">
        <v>22</v>
      </c>
      <c r="E4" s="4" t="s">
        <v>23</v>
      </c>
      <c r="F4" s="10" t="s">
        <v>44</v>
      </c>
      <c r="G4" s="9" t="s">
        <v>5</v>
      </c>
      <c r="H4" s="9" t="s">
        <v>6</v>
      </c>
      <c r="I4" s="9" t="s">
        <v>2</v>
      </c>
    </row>
    <row r="5" spans="1:9" x14ac:dyDescent="0.2">
      <c r="A5" s="25" t="s">
        <v>87</v>
      </c>
      <c r="B5" s="26"/>
      <c r="C5" s="26"/>
      <c r="D5" s="26"/>
      <c r="E5" s="26"/>
      <c r="F5" s="26"/>
      <c r="G5" s="26"/>
      <c r="H5" s="26"/>
      <c r="I5" s="27"/>
    </row>
    <row r="6" spans="1:9" ht="22.5" x14ac:dyDescent="0.2">
      <c r="A6" s="11" t="s">
        <v>43</v>
      </c>
      <c r="B6" s="11" t="s">
        <v>26</v>
      </c>
      <c r="C6" s="11" t="s">
        <v>3</v>
      </c>
      <c r="D6" s="12">
        <v>18.100000000000001</v>
      </c>
      <c r="E6" s="12">
        <v>6</v>
      </c>
      <c r="F6" s="15">
        <v>42019</v>
      </c>
      <c r="G6" s="14" t="s">
        <v>31</v>
      </c>
      <c r="H6" s="16" t="s">
        <v>28</v>
      </c>
      <c r="I6" s="11" t="s">
        <v>93</v>
      </c>
    </row>
    <row r="7" spans="1:9" x14ac:dyDescent="0.2">
      <c r="A7" s="11" t="s">
        <v>72</v>
      </c>
      <c r="B7" s="11" t="s">
        <v>89</v>
      </c>
      <c r="C7" s="11" t="s">
        <v>3</v>
      </c>
      <c r="D7" s="12">
        <v>11.6</v>
      </c>
      <c r="E7" s="12">
        <v>3.9</v>
      </c>
      <c r="F7" s="15">
        <v>41122</v>
      </c>
      <c r="G7" s="14" t="s">
        <v>60</v>
      </c>
      <c r="H7" s="16" t="s">
        <v>18</v>
      </c>
      <c r="I7" s="11" t="s">
        <v>92</v>
      </c>
    </row>
    <row r="8" spans="1:9" x14ac:dyDescent="0.2">
      <c r="A8" s="11" t="s">
        <v>43</v>
      </c>
      <c r="B8" s="11" t="s">
        <v>26</v>
      </c>
      <c r="C8" s="11" t="s">
        <v>32</v>
      </c>
      <c r="D8" s="12">
        <v>20</v>
      </c>
      <c r="E8" s="14" t="s">
        <v>29</v>
      </c>
      <c r="F8" s="15">
        <v>43255</v>
      </c>
      <c r="G8" s="14" t="s">
        <v>24</v>
      </c>
      <c r="H8" s="16" t="s">
        <v>33</v>
      </c>
      <c r="I8" s="11"/>
    </row>
    <row r="9" spans="1:9" ht="12.75" customHeight="1" x14ac:dyDescent="0.2">
      <c r="A9" s="11" t="s">
        <v>100</v>
      </c>
      <c r="B9" s="11" t="s">
        <v>90</v>
      </c>
      <c r="C9" s="11" t="s">
        <v>51</v>
      </c>
      <c r="D9" s="12">
        <v>17</v>
      </c>
      <c r="E9" s="14" t="s">
        <v>29</v>
      </c>
      <c r="F9" s="15">
        <v>44335</v>
      </c>
      <c r="G9" s="14" t="s">
        <v>24</v>
      </c>
      <c r="H9" s="16"/>
      <c r="I9" s="11"/>
    </row>
    <row r="10" spans="1:9" ht="12.75" customHeight="1" x14ac:dyDescent="0.2">
      <c r="A10" s="11" t="s">
        <v>100</v>
      </c>
      <c r="B10" s="11" t="s">
        <v>90</v>
      </c>
      <c r="C10" s="11" t="s">
        <v>73</v>
      </c>
      <c r="D10" s="12">
        <v>4</v>
      </c>
      <c r="E10" s="12" t="s">
        <v>29</v>
      </c>
      <c r="F10" s="15" t="s">
        <v>24</v>
      </c>
      <c r="G10" s="14" t="s">
        <v>24</v>
      </c>
      <c r="H10" s="16"/>
      <c r="I10" s="11"/>
    </row>
    <row r="11" spans="1:9" x14ac:dyDescent="0.2">
      <c r="A11" s="25" t="s">
        <v>86</v>
      </c>
      <c r="B11" s="26"/>
      <c r="C11" s="26"/>
      <c r="D11" s="26"/>
      <c r="E11" s="26"/>
      <c r="F11" s="26"/>
      <c r="G11" s="26"/>
      <c r="H11" s="26"/>
      <c r="I11" s="27"/>
    </row>
    <row r="12" spans="1:9" x14ac:dyDescent="0.2">
      <c r="A12" s="5" t="s">
        <v>42</v>
      </c>
      <c r="B12" s="5" t="s">
        <v>7</v>
      </c>
      <c r="C12" s="5" t="s">
        <v>21</v>
      </c>
      <c r="D12" s="6">
        <v>2.9</v>
      </c>
      <c r="E12" s="6"/>
      <c r="F12" s="8" t="s">
        <v>24</v>
      </c>
      <c r="G12" s="7" t="s">
        <v>24</v>
      </c>
      <c r="H12" s="7"/>
      <c r="I12" s="5" t="s">
        <v>94</v>
      </c>
    </row>
    <row r="13" spans="1:9" x14ac:dyDescent="0.2">
      <c r="A13" s="5" t="s">
        <v>42</v>
      </c>
      <c r="B13" s="5" t="s">
        <v>7</v>
      </c>
      <c r="C13" s="5" t="s">
        <v>66</v>
      </c>
      <c r="D13" s="6">
        <v>2.4</v>
      </c>
      <c r="E13" s="6"/>
      <c r="F13" s="8">
        <v>44521</v>
      </c>
      <c r="G13" s="7" t="s">
        <v>27</v>
      </c>
      <c r="H13" s="7" t="s">
        <v>67</v>
      </c>
      <c r="I13" s="5" t="s">
        <v>95</v>
      </c>
    </row>
    <row r="14" spans="1:9" ht="45" x14ac:dyDescent="0.2">
      <c r="A14" s="1" t="s">
        <v>42</v>
      </c>
      <c r="B14" s="1" t="s">
        <v>7</v>
      </c>
      <c r="C14" s="1" t="s">
        <v>68</v>
      </c>
      <c r="D14" s="2" t="s">
        <v>69</v>
      </c>
      <c r="E14" s="2"/>
      <c r="F14" s="24">
        <v>11628</v>
      </c>
      <c r="G14" s="3" t="s">
        <v>83</v>
      </c>
      <c r="H14" s="3"/>
      <c r="I14" s="5" t="s">
        <v>99</v>
      </c>
    </row>
    <row r="15" spans="1:9" x14ac:dyDescent="0.2">
      <c r="A15" s="5" t="s">
        <v>34</v>
      </c>
      <c r="B15" s="5" t="s">
        <v>26</v>
      </c>
      <c r="C15" s="5" t="s">
        <v>35</v>
      </c>
      <c r="D15" s="6">
        <v>6</v>
      </c>
      <c r="E15" s="6"/>
      <c r="F15" s="8">
        <v>41699</v>
      </c>
      <c r="G15" s="7" t="s">
        <v>27</v>
      </c>
      <c r="H15" s="7" t="s">
        <v>36</v>
      </c>
      <c r="I15" s="5"/>
    </row>
    <row r="16" spans="1:9" x14ac:dyDescent="0.2">
      <c r="A16" s="5" t="s">
        <v>34</v>
      </c>
      <c r="B16" s="5" t="s">
        <v>26</v>
      </c>
      <c r="C16" s="5" t="s">
        <v>37</v>
      </c>
      <c r="D16" s="6">
        <v>8</v>
      </c>
      <c r="E16" s="6"/>
      <c r="F16" s="8">
        <v>41699</v>
      </c>
      <c r="G16" s="7" t="s">
        <v>40</v>
      </c>
      <c r="H16" s="7" t="s">
        <v>38</v>
      </c>
      <c r="I16" s="5" t="s">
        <v>64</v>
      </c>
    </row>
    <row r="17" spans="1:9" x14ac:dyDescent="0.2">
      <c r="A17" s="5" t="s">
        <v>34</v>
      </c>
      <c r="B17" s="5" t="s">
        <v>26</v>
      </c>
      <c r="C17" s="5" t="s">
        <v>39</v>
      </c>
      <c r="D17" s="6">
        <v>22</v>
      </c>
      <c r="E17" s="6"/>
      <c r="F17" s="8">
        <v>37257</v>
      </c>
      <c r="G17" s="7" t="s">
        <v>63</v>
      </c>
      <c r="H17" s="7" t="s">
        <v>41</v>
      </c>
      <c r="I17" s="5" t="s">
        <v>65</v>
      </c>
    </row>
    <row r="18" spans="1:9" x14ac:dyDescent="0.2">
      <c r="A18" s="5" t="s">
        <v>34</v>
      </c>
      <c r="B18" s="5" t="s">
        <v>26</v>
      </c>
      <c r="C18" s="5" t="s">
        <v>59</v>
      </c>
      <c r="D18" s="6">
        <v>9.4</v>
      </c>
      <c r="E18" s="6"/>
      <c r="F18" s="8">
        <v>44214</v>
      </c>
      <c r="G18" s="7" t="s">
        <v>60</v>
      </c>
      <c r="H18" s="7" t="s">
        <v>61</v>
      </c>
      <c r="I18" s="5" t="s">
        <v>62</v>
      </c>
    </row>
    <row r="19" spans="1:9" x14ac:dyDescent="0.2">
      <c r="A19" s="25" t="s">
        <v>85</v>
      </c>
      <c r="B19" s="26"/>
      <c r="C19" s="26"/>
      <c r="D19" s="26"/>
      <c r="E19" s="26"/>
      <c r="F19" s="26"/>
      <c r="G19" s="26"/>
      <c r="H19" s="26"/>
      <c r="I19" s="27"/>
    </row>
    <row r="20" spans="1:9" x14ac:dyDescent="0.2">
      <c r="A20" s="11" t="s">
        <v>16</v>
      </c>
      <c r="B20" s="11" t="s">
        <v>26</v>
      </c>
      <c r="C20" s="11" t="s">
        <v>46</v>
      </c>
      <c r="D20" s="12">
        <v>5.4</v>
      </c>
      <c r="E20" s="12"/>
      <c r="F20" s="13">
        <v>44365</v>
      </c>
      <c r="G20" s="14" t="s">
        <v>81</v>
      </c>
      <c r="H20" s="14" t="s">
        <v>45</v>
      </c>
      <c r="I20" s="11"/>
    </row>
    <row r="21" spans="1:9" x14ac:dyDescent="0.2">
      <c r="A21" s="11" t="s">
        <v>16</v>
      </c>
      <c r="B21" s="11" t="s">
        <v>26</v>
      </c>
      <c r="C21" s="11" t="s">
        <v>47</v>
      </c>
      <c r="D21" s="12">
        <v>5.5</v>
      </c>
      <c r="E21" s="12"/>
      <c r="F21" s="13"/>
      <c r="G21" s="14" t="s">
        <v>40</v>
      </c>
      <c r="H21" s="14" t="s">
        <v>49</v>
      </c>
      <c r="I21" s="11" t="s">
        <v>10</v>
      </c>
    </row>
    <row r="22" spans="1:9" x14ac:dyDescent="0.2">
      <c r="A22" s="11" t="s">
        <v>16</v>
      </c>
      <c r="B22" s="11" t="s">
        <v>26</v>
      </c>
      <c r="C22" s="11" t="s">
        <v>48</v>
      </c>
      <c r="D22" s="12">
        <v>5.4</v>
      </c>
      <c r="E22" s="12"/>
      <c r="F22" s="13"/>
      <c r="G22" s="14" t="s">
        <v>54</v>
      </c>
      <c r="H22" s="14" t="s">
        <v>50</v>
      </c>
      <c r="I22" s="11" t="s">
        <v>10</v>
      </c>
    </row>
    <row r="23" spans="1:9" x14ac:dyDescent="0.2">
      <c r="A23" s="11" t="s">
        <v>16</v>
      </c>
      <c r="B23" s="11" t="s">
        <v>26</v>
      </c>
      <c r="C23" s="11" t="s">
        <v>57</v>
      </c>
      <c r="D23" s="12">
        <v>5.7</v>
      </c>
      <c r="E23" s="12"/>
      <c r="F23" s="15"/>
      <c r="G23" s="14" t="s">
        <v>27</v>
      </c>
      <c r="H23" s="14" t="s">
        <v>58</v>
      </c>
      <c r="I23" s="11" t="s">
        <v>10</v>
      </c>
    </row>
    <row r="24" spans="1:9" x14ac:dyDescent="0.2">
      <c r="A24" s="11" t="s">
        <v>16</v>
      </c>
      <c r="B24" s="11" t="s">
        <v>26</v>
      </c>
      <c r="C24" s="11" t="s">
        <v>80</v>
      </c>
      <c r="D24" s="12">
        <v>12</v>
      </c>
      <c r="E24" s="12"/>
      <c r="F24" s="15" t="s">
        <v>24</v>
      </c>
      <c r="G24" s="14"/>
      <c r="H24" s="14"/>
      <c r="I24" s="11" t="s">
        <v>96</v>
      </c>
    </row>
    <row r="25" spans="1:9" x14ac:dyDescent="0.2">
      <c r="A25" s="25" t="s">
        <v>84</v>
      </c>
      <c r="B25" s="26"/>
      <c r="C25" s="26"/>
      <c r="D25" s="26"/>
      <c r="E25" s="26"/>
      <c r="F25" s="26"/>
      <c r="G25" s="26"/>
      <c r="H25" s="26"/>
      <c r="I25" s="27"/>
    </row>
    <row r="26" spans="1:9" x14ac:dyDescent="0.2">
      <c r="A26" s="5" t="s">
        <v>19</v>
      </c>
      <c r="B26" s="5" t="s">
        <v>20</v>
      </c>
      <c r="C26" s="5" t="s">
        <v>53</v>
      </c>
      <c r="D26" s="6">
        <v>12.4</v>
      </c>
      <c r="E26" s="6"/>
      <c r="F26" s="8" t="s">
        <v>24</v>
      </c>
      <c r="G26" s="7" t="s">
        <v>52</v>
      </c>
      <c r="H26" s="7">
        <v>89896</v>
      </c>
      <c r="I26" s="5" t="s">
        <v>10</v>
      </c>
    </row>
    <row r="27" spans="1:9" x14ac:dyDescent="0.2">
      <c r="A27" s="5" t="s">
        <v>55</v>
      </c>
      <c r="B27" s="5" t="s">
        <v>56</v>
      </c>
      <c r="C27" s="5" t="s">
        <v>75</v>
      </c>
      <c r="D27" s="6" t="s">
        <v>24</v>
      </c>
      <c r="E27" s="6"/>
      <c r="F27" s="8" t="s">
        <v>24</v>
      </c>
      <c r="G27" s="7" t="s">
        <v>82</v>
      </c>
      <c r="H27" s="7">
        <v>97908</v>
      </c>
      <c r="I27" s="5" t="s">
        <v>10</v>
      </c>
    </row>
    <row r="28" spans="1:9" ht="22.5" x14ac:dyDescent="0.2">
      <c r="A28" s="5" t="s">
        <v>55</v>
      </c>
      <c r="B28" s="5" t="s">
        <v>56</v>
      </c>
      <c r="C28" s="5" t="s">
        <v>71</v>
      </c>
      <c r="D28" s="6">
        <v>2.7</v>
      </c>
      <c r="E28" s="6"/>
      <c r="F28" s="8" t="s">
        <v>24</v>
      </c>
      <c r="G28" s="7" t="s">
        <v>82</v>
      </c>
      <c r="H28" s="7">
        <v>97888</v>
      </c>
      <c r="I28" s="5" t="s">
        <v>10</v>
      </c>
    </row>
    <row r="29" spans="1:9" ht="22.5" x14ac:dyDescent="0.2">
      <c r="A29" s="5" t="s">
        <v>76</v>
      </c>
      <c r="B29" s="5" t="s">
        <v>77</v>
      </c>
      <c r="C29" s="5" t="s">
        <v>71</v>
      </c>
      <c r="D29" s="6" t="s">
        <v>24</v>
      </c>
      <c r="E29" s="6"/>
      <c r="F29" s="8" t="s">
        <v>24</v>
      </c>
      <c r="G29" s="7" t="s">
        <v>24</v>
      </c>
      <c r="H29" s="7" t="s">
        <v>24</v>
      </c>
      <c r="I29" s="5" t="s">
        <v>10</v>
      </c>
    </row>
    <row r="30" spans="1:9" ht="22.5" x14ac:dyDescent="0.2">
      <c r="A30" s="5" t="s">
        <v>78</v>
      </c>
      <c r="B30" s="5" t="s">
        <v>25</v>
      </c>
      <c r="C30" s="5" t="s">
        <v>79</v>
      </c>
      <c r="D30" s="6" t="s">
        <v>24</v>
      </c>
      <c r="E30" s="6"/>
      <c r="F30" s="8" t="s">
        <v>24</v>
      </c>
      <c r="G30" s="7" t="s">
        <v>24</v>
      </c>
      <c r="H30" s="7" t="s">
        <v>24</v>
      </c>
      <c r="I30" s="5" t="s">
        <v>10</v>
      </c>
    </row>
    <row r="31" spans="1:9" x14ac:dyDescent="0.2">
      <c r="A31" s="25" t="s">
        <v>98</v>
      </c>
      <c r="B31" s="26"/>
      <c r="C31" s="26"/>
      <c r="D31" s="26"/>
      <c r="E31" s="26"/>
      <c r="F31" s="26"/>
      <c r="G31" s="26"/>
      <c r="H31" s="26"/>
      <c r="I31" s="27"/>
    </row>
    <row r="32" spans="1:9" x14ac:dyDescent="0.2">
      <c r="A32" s="11"/>
      <c r="B32" s="11"/>
      <c r="C32" s="11"/>
      <c r="D32" s="12"/>
      <c r="E32" s="12"/>
      <c r="F32" s="17"/>
      <c r="G32" s="11"/>
      <c r="H32" s="11"/>
      <c r="I32" s="18" t="s">
        <v>17</v>
      </c>
    </row>
    <row r="33" spans="1:9" x14ac:dyDescent="0.2">
      <c r="A33" s="25" t="s">
        <v>88</v>
      </c>
      <c r="B33" s="26"/>
      <c r="C33" s="26"/>
      <c r="D33" s="26"/>
      <c r="E33" s="26"/>
      <c r="F33" s="26"/>
      <c r="G33" s="26"/>
      <c r="H33" s="26"/>
      <c r="I33" s="27"/>
    </row>
    <row r="34" spans="1:9" x14ac:dyDescent="0.2">
      <c r="A34" s="20"/>
      <c r="B34" s="20"/>
      <c r="C34" s="20"/>
      <c r="D34" s="21"/>
      <c r="E34" s="21"/>
      <c r="F34" s="22"/>
      <c r="G34" s="20"/>
      <c r="H34" s="20"/>
      <c r="I34" s="23" t="s">
        <v>17</v>
      </c>
    </row>
  </sheetData>
  <mergeCells count="9">
    <mergeCell ref="A5:I5"/>
    <mergeCell ref="A31:I31"/>
    <mergeCell ref="A33:I33"/>
    <mergeCell ref="A3:I3"/>
    <mergeCell ref="A1:I1"/>
    <mergeCell ref="A2:I2"/>
    <mergeCell ref="A25:I25"/>
    <mergeCell ref="A19:I19"/>
    <mergeCell ref="A11:I11"/>
  </mergeCells>
  <phoneticPr fontId="0" type="noConversion"/>
  <pageMargins left="0.5" right="0.25" top="0.5" bottom="0.5" header="0.75" footer="0.25"/>
  <pageSetup paperSize="5" orientation="landscape" r:id="rId1"/>
  <headerFooter alignWithMargins="0">
    <oddFooter>&amp;L&amp;8&amp;Z&amp;F -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abSelected="1" workbookViewId="0">
      <selection activeCell="E5" sqref="E5"/>
    </sheetView>
  </sheetViews>
  <sheetFormatPr defaultRowHeight="15" x14ac:dyDescent="0.25"/>
  <cols>
    <col min="1" max="3" width="9.140625" style="31"/>
    <col min="4" max="4" width="11" style="31" customWidth="1"/>
    <col min="5" max="16384" width="9.140625" style="31"/>
  </cols>
  <sheetData>
    <row r="1" spans="1:4" x14ac:dyDescent="0.25">
      <c r="A1" s="30" t="s">
        <v>74</v>
      </c>
      <c r="B1" s="30"/>
      <c r="C1" s="30"/>
      <c r="D1" s="30"/>
    </row>
    <row r="3" spans="1:4" x14ac:dyDescent="0.25">
      <c r="B3" s="35" t="s">
        <v>14</v>
      </c>
      <c r="C3" s="35" t="s">
        <v>15</v>
      </c>
      <c r="D3" s="35" t="s">
        <v>10</v>
      </c>
    </row>
    <row r="4" spans="1:4" x14ac:dyDescent="0.25">
      <c r="A4" s="31" t="s">
        <v>4</v>
      </c>
      <c r="B4" s="32">
        <v>5</v>
      </c>
      <c r="C4" s="32">
        <v>0</v>
      </c>
      <c r="D4" s="32">
        <v>5</v>
      </c>
    </row>
    <row r="5" spans="1:4" x14ac:dyDescent="0.25">
      <c r="A5" s="31" t="s">
        <v>8</v>
      </c>
      <c r="B5" s="32">
        <v>5</v>
      </c>
      <c r="C5" s="32">
        <v>0</v>
      </c>
      <c r="D5" s="32">
        <v>5</v>
      </c>
    </row>
    <row r="6" spans="1:4" x14ac:dyDescent="0.25">
      <c r="A6" s="31" t="s">
        <v>9</v>
      </c>
      <c r="B6" s="32">
        <v>7</v>
      </c>
      <c r="C6" s="32">
        <v>0</v>
      </c>
      <c r="D6" s="32">
        <v>7</v>
      </c>
    </row>
    <row r="7" spans="1:4" x14ac:dyDescent="0.25">
      <c r="A7" s="31" t="s">
        <v>13</v>
      </c>
      <c r="B7" s="32">
        <v>5</v>
      </c>
      <c r="C7" s="32">
        <v>0</v>
      </c>
      <c r="D7" s="32">
        <v>5</v>
      </c>
    </row>
    <row r="8" spans="1:4" x14ac:dyDescent="0.25">
      <c r="A8" s="31" t="s">
        <v>12</v>
      </c>
      <c r="B8" s="32">
        <v>0</v>
      </c>
      <c r="C8" s="32">
        <v>0</v>
      </c>
      <c r="D8" s="32">
        <v>0</v>
      </c>
    </row>
    <row r="9" spans="1:4" x14ac:dyDescent="0.25">
      <c r="A9" s="31" t="s">
        <v>11</v>
      </c>
      <c r="B9" s="34">
        <v>0</v>
      </c>
      <c r="C9" s="34">
        <v>0</v>
      </c>
      <c r="D9" s="34">
        <v>0</v>
      </c>
    </row>
    <row r="10" spans="1:4" x14ac:dyDescent="0.25">
      <c r="B10" s="33">
        <f>SUM(B4:B9)</f>
        <v>22</v>
      </c>
      <c r="C10" s="33">
        <f>SUM(C4:C9)</f>
        <v>0</v>
      </c>
      <c r="D10" s="33">
        <f>SUM(D4:D9)</f>
        <v>22</v>
      </c>
    </row>
  </sheetData>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Project List 2021</vt:lpstr>
      <vt:lpstr>Project Tally 2021</vt:lpstr>
      <vt:lpstr>'Project List 2021'!Print_Area</vt:lpstr>
      <vt:lpstr>'Project Tally 2021'!Print_Area</vt:lpstr>
      <vt:lpstr>'Project List 2021'!Print_Titles</vt:lpstr>
    </vt:vector>
  </TitlesOfParts>
  <Company>Az Div of Military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Systems Administrator</dc:creator>
  <cp:lastModifiedBy>Keegan.Christine.Ann.1288933274121006</cp:lastModifiedBy>
  <cp:lastPrinted>2021-09-08T16:04:04Z</cp:lastPrinted>
  <dcterms:created xsi:type="dcterms:W3CDTF">1998-07-15T14:32:13Z</dcterms:created>
  <dcterms:modified xsi:type="dcterms:W3CDTF">2021-09-27T19:33:44Z</dcterms:modified>
</cp:coreProperties>
</file>